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<sst xmlns="http://schemas.openxmlformats.org/spreadsheetml/2006/main" count="257" uniqueCount="74">
  <si>
    <t xml:space="preserve">                        2022年沙县区扶粮八条措施区级财政拟补助资金一览表</t>
  </si>
  <si>
    <t xml:space="preserve">         三明市沙县区农业农村局                                                         日期：2023 年 1月 16日              </t>
  </si>
  <si>
    <t>乡镇（街道）</t>
  </si>
  <si>
    <t>序号</t>
  </si>
  <si>
    <t>经营业主名称</t>
  </si>
  <si>
    <r>
      <t xml:space="preserve">双季稻           </t>
    </r>
    <r>
      <rPr>
        <sz val="10"/>
        <rFont val="宋体"/>
        <family val="0"/>
      </rPr>
      <t>每亩补助200元</t>
    </r>
  </si>
  <si>
    <r>
      <t xml:space="preserve">改种水稻          </t>
    </r>
    <r>
      <rPr>
        <sz val="10"/>
        <rFont val="宋体"/>
        <family val="0"/>
      </rPr>
      <t>每亩补助200元</t>
    </r>
  </si>
  <si>
    <r>
      <t xml:space="preserve">抛荒撂荒复垦          </t>
    </r>
    <r>
      <rPr>
        <sz val="10"/>
        <rFont val="宋体"/>
        <family val="0"/>
      </rPr>
      <t>每亩补助300元</t>
    </r>
  </si>
  <si>
    <r>
      <t xml:space="preserve">深烂田复耕     </t>
    </r>
    <r>
      <rPr>
        <sz val="10"/>
        <rFont val="宋体"/>
        <family val="0"/>
      </rPr>
      <t>每亩补助500元</t>
    </r>
  </si>
  <si>
    <r>
      <t>山垅田、边坡地复耕</t>
    </r>
    <r>
      <rPr>
        <sz val="10"/>
        <rFont val="宋体"/>
        <family val="0"/>
      </rPr>
      <t>每亩补助200元</t>
    </r>
  </si>
  <si>
    <t>小计</t>
  </si>
  <si>
    <r>
      <t>面积</t>
    </r>
    <r>
      <rPr>
        <sz val="10"/>
        <rFont val="宋体"/>
        <family val="0"/>
      </rPr>
      <t>（亩）</t>
    </r>
  </si>
  <si>
    <r>
      <t>补贴</t>
    </r>
    <r>
      <rPr>
        <sz val="10"/>
        <rFont val="宋体"/>
        <family val="0"/>
      </rPr>
      <t>（元）</t>
    </r>
  </si>
  <si>
    <r>
      <t>补助金额</t>
    </r>
    <r>
      <rPr>
        <sz val="10"/>
        <rFont val="宋体"/>
        <family val="0"/>
      </rPr>
      <t>（元）</t>
    </r>
  </si>
  <si>
    <t>凤岗街道</t>
  </si>
  <si>
    <t>林发东</t>
  </si>
  <si>
    <t>/</t>
  </si>
  <si>
    <t>王木樟</t>
  </si>
  <si>
    <t>虬江街道</t>
  </si>
  <si>
    <t>三明市沙县区润丰园农林专业合作社</t>
  </si>
  <si>
    <t>三明市沙县区农常养殖家庭农场</t>
  </si>
  <si>
    <t>陈云儿</t>
  </si>
  <si>
    <t>三明市鼎盛聚鑫农业科技开发有限公司</t>
  </si>
  <si>
    <t>沙县胜农农业机械专业合作社</t>
  </si>
  <si>
    <t>沙县肖建清家庭农场</t>
  </si>
  <si>
    <t>三明市沙县区联骥家庭农场</t>
  </si>
  <si>
    <t>三明市沙县区正德华胜种村家庭农场</t>
  </si>
  <si>
    <t>夏茂镇</t>
  </si>
  <si>
    <t>肖福忠</t>
  </si>
  <si>
    <t>陈王炘</t>
  </si>
  <si>
    <t>三明市沙县区宜钰农机专业合作社</t>
  </si>
  <si>
    <t>邓福金</t>
  </si>
  <si>
    <t>高桥镇</t>
  </si>
  <si>
    <t>沙县高桥陆传清家庭农场</t>
  </si>
  <si>
    <t>沙县高桥余德南家庭农场</t>
  </si>
  <si>
    <t>三明市沙县区高桥镇福平家庭农场</t>
  </si>
  <si>
    <t>沙县高桥镇杨连海家庭农场</t>
  </si>
  <si>
    <t>三明市沙县区高桥镇桃海家庭农场</t>
  </si>
  <si>
    <t>沙县高桥根源绿色生态农场</t>
  </si>
  <si>
    <t>卢声旺</t>
  </si>
  <si>
    <t>沙县高桥镇上坑村张贻权家庭农场</t>
  </si>
  <si>
    <t>富口镇</t>
  </si>
  <si>
    <t>林世文</t>
  </si>
  <si>
    <t>朱富贵</t>
  </si>
  <si>
    <t>余祝海</t>
  </si>
  <si>
    <t>黄辉</t>
  </si>
  <si>
    <t>沙县富口柳坑硒土地家庭农场</t>
  </si>
  <si>
    <t>庄卫民</t>
  </si>
  <si>
    <t>卢伯有</t>
  </si>
  <si>
    <t>沙县集辰生态农场</t>
  </si>
  <si>
    <t>郑荣钦</t>
  </si>
  <si>
    <t>张起扬</t>
  </si>
  <si>
    <t>邓青松</t>
  </si>
  <si>
    <t>沙县优垦家庭农场</t>
  </si>
  <si>
    <t>李艳全</t>
  </si>
  <si>
    <t>连辉桔</t>
  </si>
  <si>
    <t>青州镇</t>
  </si>
  <si>
    <t>王丽华</t>
  </si>
  <si>
    <t>沙县高桥镇稻香居家庭农场</t>
  </si>
  <si>
    <t>高砂镇</t>
  </si>
  <si>
    <t>沙县高砂振灿家庭农场</t>
  </si>
  <si>
    <t>三明市和盛农业生态发展有限公司</t>
  </si>
  <si>
    <t>大洛镇</t>
  </si>
  <si>
    <t>沙县大洛林丽华家庭农场</t>
  </si>
  <si>
    <t>黄裕泽</t>
  </si>
  <si>
    <t>南霞乡</t>
  </si>
  <si>
    <t>三明市沙县区新启航家庭农场</t>
  </si>
  <si>
    <t>沙县南霞步标农机专业合作社</t>
  </si>
  <si>
    <t>黄禄金</t>
  </si>
  <si>
    <t>蒋家汉</t>
  </si>
  <si>
    <t>湖源</t>
  </si>
  <si>
    <t>邓盛代</t>
  </si>
  <si>
    <t>合    计</t>
  </si>
  <si>
    <t>金  额（大写）：人民币肆拾贰万壹仟壹佰零柒元整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</si>
</sst>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>
      <alignment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2" fillId="0" borderId="0" xfId="72" applyFont="1" applyAlignment="1">
      <alignment horizontal="left"/>
      <protection/>
    </xf>
    <xf numFmtId="0" fontId="1" fillId="0" borderId="0" xfId="72" applyFont="1" applyBorder="1" applyAlignment="1">
      <alignment horizontal="center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1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3" fillId="0" borderId="13" xfId="72" applyFont="1" applyBorder="1" applyAlignment="1">
      <alignment horizontal="center" vertical="center" wrapText="1"/>
      <protection/>
    </xf>
    <xf numFmtId="0" fontId="1" fillId="0" borderId="14" xfId="72" applyFont="1" applyBorder="1" applyAlignment="1">
      <alignment horizontal="center" vertical="center" wrapText="1"/>
      <protection/>
    </xf>
    <xf numFmtId="0" fontId="3" fillId="0" borderId="15" xfId="72" applyFont="1" applyBorder="1" applyAlignment="1">
      <alignment horizontal="center" vertical="center" wrapText="1"/>
      <protection/>
    </xf>
    <xf numFmtId="0" fontId="3" fillId="0" borderId="16" xfId="72" applyFont="1" applyBorder="1" applyAlignment="1">
      <alignment horizontal="center" vertical="center" wrapText="1"/>
      <protection/>
    </xf>
    <xf numFmtId="0" fontId="1" fillId="0" borderId="17" xfId="72" applyFont="1" applyBorder="1" applyAlignment="1">
      <alignment horizontal="center" vertical="center" wrapText="1"/>
      <protection/>
    </xf>
    <xf numFmtId="0" fontId="3" fillId="0" borderId="10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1" fillId="0" borderId="18" xfId="72" applyFont="1" applyBorder="1" applyAlignment="1">
      <alignment horizontal="center" vertical="center" wrapText="1"/>
      <protection/>
    </xf>
    <xf numFmtId="0" fontId="4" fillId="0" borderId="10" xfId="72" applyFont="1" applyBorder="1" applyAlignment="1">
      <alignment horizontal="center" vertical="center"/>
      <protection/>
    </xf>
    <xf numFmtId="0" fontId="4" fillId="0" borderId="10" xfId="72" applyFont="1" applyBorder="1" applyAlignment="1">
      <alignment horizontal="center" vertical="center" wrapText="1"/>
      <protection/>
    </xf>
    <xf numFmtId="0" fontId="4" fillId="0" borderId="17" xfId="72" applyFont="1" applyBorder="1" applyAlignment="1">
      <alignment horizontal="center" vertical="center" wrapText="1"/>
      <protection/>
    </xf>
    <xf numFmtId="0" fontId="4" fillId="0" borderId="14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/>
      <protection/>
    </xf>
    <xf numFmtId="0" fontId="4" fillId="0" borderId="14" xfId="72" applyFont="1" applyBorder="1" applyAlignment="1">
      <alignment horizontal="center" vertical="center"/>
      <protection/>
    </xf>
    <xf numFmtId="0" fontId="4" fillId="0" borderId="17" xfId="72" applyFont="1" applyBorder="1" applyAlignment="1">
      <alignment horizontal="center" vertical="center"/>
      <protection/>
    </xf>
    <xf numFmtId="0" fontId="1" fillId="0" borderId="19" xfId="72" applyFont="1" applyBorder="1" applyAlignment="1">
      <alignment horizontal="left" vertical="center"/>
      <protection/>
    </xf>
    <xf numFmtId="0" fontId="1" fillId="0" borderId="20" xfId="72" applyFont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21" xfId="72" applyFont="1" applyBorder="1" applyAlignment="1">
      <alignment horizontal="center" vertical="center" wrapText="1"/>
      <protection/>
    </xf>
    <xf numFmtId="0" fontId="3" fillId="0" borderId="22" xfId="72" applyFont="1" applyBorder="1" applyAlignment="1">
      <alignment horizontal="center" vertical="center" wrapText="1"/>
      <protection/>
    </xf>
    <xf numFmtId="0" fontId="3" fillId="0" borderId="23" xfId="72" applyFont="1" applyBorder="1" applyAlignment="1">
      <alignment horizontal="center" vertical="center" wrapText="1"/>
      <protection/>
    </xf>
    <xf numFmtId="0" fontId="1" fillId="0" borderId="24" xfId="72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  <cellStyle name="常规 5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9">
      <selection activeCell="J40" sqref="J40"/>
    </sheetView>
  </sheetViews>
  <sheetFormatPr defaultColWidth="9.00390625" defaultRowHeight="15"/>
  <cols>
    <col min="1" max="1" width="6.421875" style="0" customWidth="1"/>
    <col min="2" max="2" width="4.28125" style="0" customWidth="1"/>
    <col min="3" max="3" width="27.28125" style="0" customWidth="1"/>
    <col min="4" max="4" width="6.28125" style="0" customWidth="1"/>
    <col min="5" max="5" width="7.28125" style="0" customWidth="1"/>
    <col min="6" max="6" width="5.7109375" style="0" customWidth="1"/>
    <col min="7" max="7" width="7.140625" style="0" customWidth="1"/>
    <col min="8" max="8" width="6.421875" style="0" customWidth="1"/>
    <col min="9" max="9" width="7.421875" style="0" customWidth="1"/>
    <col min="10" max="10" width="7.28125" style="0" customWidth="1"/>
    <col min="11" max="11" width="7.57421875" style="0" customWidth="1"/>
    <col min="12" max="12" width="8.421875" style="0" customWidth="1"/>
    <col min="13" max="13" width="8.00390625" style="0" customWidth="1"/>
    <col min="14" max="14" width="16.28125" style="0" customWidth="1"/>
  </cols>
  <sheetData>
    <row r="1" spans="1:14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3" t="s">
        <v>2</v>
      </c>
      <c r="B3" s="4" t="s">
        <v>3</v>
      </c>
      <c r="C3" s="5" t="s">
        <v>4</v>
      </c>
      <c r="D3" s="6" t="s">
        <v>5</v>
      </c>
      <c r="E3" s="7"/>
      <c r="F3" s="6" t="s">
        <v>6</v>
      </c>
      <c r="G3" s="7"/>
      <c r="H3" s="6" t="s">
        <v>7</v>
      </c>
      <c r="I3" s="7"/>
      <c r="J3" s="26" t="s">
        <v>8</v>
      </c>
      <c r="K3" s="26"/>
      <c r="L3" s="6" t="s">
        <v>9</v>
      </c>
      <c r="M3" s="7"/>
      <c r="N3" s="12" t="s">
        <v>10</v>
      </c>
    </row>
    <row r="4" spans="1:14" ht="15" customHeight="1">
      <c r="A4" s="3"/>
      <c r="B4" s="8"/>
      <c r="C4" s="5"/>
      <c r="D4" s="9"/>
      <c r="E4" s="10"/>
      <c r="F4" s="9"/>
      <c r="G4" s="10"/>
      <c r="H4" s="9"/>
      <c r="I4" s="10"/>
      <c r="J4" s="27"/>
      <c r="K4" s="27"/>
      <c r="L4" s="9"/>
      <c r="M4" s="10"/>
      <c r="N4" s="12"/>
    </row>
    <row r="5" spans="1:14" ht="36" customHeight="1">
      <c r="A5" s="3"/>
      <c r="B5" s="11"/>
      <c r="C5" s="5"/>
      <c r="D5" s="12" t="s">
        <v>11</v>
      </c>
      <c r="E5" s="12" t="s">
        <v>12</v>
      </c>
      <c r="F5" s="12" t="s">
        <v>11</v>
      </c>
      <c r="G5" s="12" t="s">
        <v>12</v>
      </c>
      <c r="H5" s="12" t="s">
        <v>11</v>
      </c>
      <c r="I5" s="28" t="s">
        <v>12</v>
      </c>
      <c r="J5" s="12" t="s">
        <v>11</v>
      </c>
      <c r="K5" s="28" t="s">
        <v>12</v>
      </c>
      <c r="L5" s="12" t="s">
        <v>11</v>
      </c>
      <c r="M5" s="12" t="s">
        <v>12</v>
      </c>
      <c r="N5" s="12" t="s">
        <v>13</v>
      </c>
    </row>
    <row r="6" spans="1:14" ht="15" customHeight="1">
      <c r="A6" s="13" t="s">
        <v>14</v>
      </c>
      <c r="B6" s="14">
        <v>1</v>
      </c>
      <c r="C6" s="15" t="s">
        <v>15</v>
      </c>
      <c r="D6" s="16" t="s">
        <v>16</v>
      </c>
      <c r="E6" s="16">
        <v>0</v>
      </c>
      <c r="F6" s="16" t="s">
        <v>16</v>
      </c>
      <c r="G6" s="16">
        <v>0</v>
      </c>
      <c r="H6" s="16" t="s">
        <v>16</v>
      </c>
      <c r="I6" s="16">
        <v>0</v>
      </c>
      <c r="J6" s="16" t="s">
        <v>16</v>
      </c>
      <c r="K6" s="16">
        <v>0</v>
      </c>
      <c r="L6" s="16">
        <v>11.3</v>
      </c>
      <c r="M6" s="16">
        <f>L6*200</f>
        <v>2260</v>
      </c>
      <c r="N6" s="16">
        <f>E6+G6+I6+K6+M6</f>
        <v>2260</v>
      </c>
    </row>
    <row r="7" spans="1:14" ht="15" customHeight="1">
      <c r="A7" s="17"/>
      <c r="B7" s="14">
        <v>2</v>
      </c>
      <c r="C7" s="16" t="s">
        <v>17</v>
      </c>
      <c r="D7" s="16" t="s">
        <v>16</v>
      </c>
      <c r="E7" s="16">
        <v>0</v>
      </c>
      <c r="F7" s="16" t="s">
        <v>16</v>
      </c>
      <c r="G7" s="16">
        <v>0</v>
      </c>
      <c r="H7" s="16" t="s">
        <v>16</v>
      </c>
      <c r="I7" s="16">
        <v>0</v>
      </c>
      <c r="J7" s="16" t="s">
        <v>16</v>
      </c>
      <c r="K7" s="16">
        <v>0</v>
      </c>
      <c r="L7" s="16">
        <v>23</v>
      </c>
      <c r="M7" s="16">
        <f aca="true" t="shared" si="0" ref="M7:M53">L7*200</f>
        <v>4600</v>
      </c>
      <c r="N7" s="16">
        <f aca="true" t="shared" si="1" ref="N7:N53">E7+G7+I7+K7+M7</f>
        <v>4600</v>
      </c>
    </row>
    <row r="8" spans="1:14" ht="15" customHeight="1">
      <c r="A8" s="13" t="s">
        <v>18</v>
      </c>
      <c r="B8" s="14">
        <v>3</v>
      </c>
      <c r="C8" s="16" t="s">
        <v>19</v>
      </c>
      <c r="D8" s="16" t="s">
        <v>16</v>
      </c>
      <c r="E8" s="16">
        <v>0</v>
      </c>
      <c r="F8" s="16" t="s">
        <v>16</v>
      </c>
      <c r="G8" s="16">
        <v>0</v>
      </c>
      <c r="H8" s="16" t="s">
        <v>16</v>
      </c>
      <c r="I8" s="16">
        <v>0</v>
      </c>
      <c r="J8" s="16" t="s">
        <v>16</v>
      </c>
      <c r="K8" s="16">
        <v>0</v>
      </c>
      <c r="L8" s="16">
        <v>90.08</v>
      </c>
      <c r="M8" s="16">
        <f t="shared" si="0"/>
        <v>18016</v>
      </c>
      <c r="N8" s="16">
        <f t="shared" si="1"/>
        <v>18016</v>
      </c>
    </row>
    <row r="9" spans="1:14" ht="15" customHeight="1">
      <c r="A9" s="18"/>
      <c r="B9" s="14">
        <v>4</v>
      </c>
      <c r="C9" s="16" t="s">
        <v>20</v>
      </c>
      <c r="D9" s="16" t="s">
        <v>16</v>
      </c>
      <c r="E9" s="16">
        <v>0</v>
      </c>
      <c r="F9" s="16" t="s">
        <v>16</v>
      </c>
      <c r="G9" s="16">
        <v>0</v>
      </c>
      <c r="H9" s="16">
        <v>10.6</v>
      </c>
      <c r="I9" s="16">
        <v>3180</v>
      </c>
      <c r="J9" s="16" t="s">
        <v>16</v>
      </c>
      <c r="K9" s="16">
        <v>0</v>
      </c>
      <c r="L9" s="16">
        <v>3.28</v>
      </c>
      <c r="M9" s="16">
        <f t="shared" si="0"/>
        <v>656</v>
      </c>
      <c r="N9" s="16">
        <f t="shared" si="1"/>
        <v>3836</v>
      </c>
    </row>
    <row r="10" spans="1:14" ht="15" customHeight="1">
      <c r="A10" s="18"/>
      <c r="B10" s="14">
        <v>5</v>
      </c>
      <c r="C10" s="16" t="s">
        <v>21</v>
      </c>
      <c r="D10" s="16" t="s">
        <v>16</v>
      </c>
      <c r="E10" s="16">
        <v>0</v>
      </c>
      <c r="F10" s="16" t="s">
        <v>16</v>
      </c>
      <c r="G10" s="16">
        <v>0</v>
      </c>
      <c r="H10" s="16" t="s">
        <v>16</v>
      </c>
      <c r="I10" s="16">
        <v>0</v>
      </c>
      <c r="J10" s="16" t="s">
        <v>16</v>
      </c>
      <c r="K10" s="16">
        <v>0</v>
      </c>
      <c r="L10" s="16">
        <v>18.2</v>
      </c>
      <c r="M10" s="16">
        <f t="shared" si="0"/>
        <v>3640</v>
      </c>
      <c r="N10" s="16">
        <f t="shared" si="1"/>
        <v>3640</v>
      </c>
    </row>
    <row r="11" spans="1:14" ht="15" customHeight="1">
      <c r="A11" s="18"/>
      <c r="B11" s="14">
        <v>6</v>
      </c>
      <c r="C11" s="16" t="s">
        <v>22</v>
      </c>
      <c r="D11" s="16" t="s">
        <v>16</v>
      </c>
      <c r="E11" s="16">
        <v>0</v>
      </c>
      <c r="F11" s="16" t="s">
        <v>16</v>
      </c>
      <c r="G11" s="16">
        <v>0</v>
      </c>
      <c r="H11" s="16" t="s">
        <v>16</v>
      </c>
      <c r="I11" s="16">
        <v>0</v>
      </c>
      <c r="J11" s="16">
        <v>33.11</v>
      </c>
      <c r="K11" s="16">
        <v>16555</v>
      </c>
      <c r="L11" s="16">
        <v>25.42</v>
      </c>
      <c r="M11" s="16">
        <f t="shared" si="0"/>
        <v>5084</v>
      </c>
      <c r="N11" s="16">
        <f t="shared" si="1"/>
        <v>21639</v>
      </c>
    </row>
    <row r="12" spans="1:14" ht="15" customHeight="1">
      <c r="A12" s="18"/>
      <c r="B12" s="14">
        <v>7</v>
      </c>
      <c r="C12" s="16" t="s">
        <v>23</v>
      </c>
      <c r="D12" s="16" t="s">
        <v>16</v>
      </c>
      <c r="E12" s="16">
        <v>0</v>
      </c>
      <c r="F12" s="16" t="s">
        <v>16</v>
      </c>
      <c r="G12" s="16">
        <v>0</v>
      </c>
      <c r="H12" s="16">
        <v>78</v>
      </c>
      <c r="I12" s="16">
        <v>23400</v>
      </c>
      <c r="J12" s="16" t="s">
        <v>16</v>
      </c>
      <c r="K12" s="16">
        <v>0</v>
      </c>
      <c r="L12" s="16">
        <v>14.05</v>
      </c>
      <c r="M12" s="16">
        <f t="shared" si="0"/>
        <v>2810</v>
      </c>
      <c r="N12" s="16">
        <f t="shared" si="1"/>
        <v>26210</v>
      </c>
    </row>
    <row r="13" spans="1:14" ht="15" customHeight="1">
      <c r="A13" s="18"/>
      <c r="B13" s="14">
        <v>8</v>
      </c>
      <c r="C13" s="16" t="s">
        <v>24</v>
      </c>
      <c r="D13" s="16" t="s">
        <v>16</v>
      </c>
      <c r="E13" s="16">
        <v>0</v>
      </c>
      <c r="F13" s="16" t="s">
        <v>16</v>
      </c>
      <c r="G13" s="16">
        <v>0</v>
      </c>
      <c r="H13" s="16">
        <v>74.47</v>
      </c>
      <c r="I13" s="16">
        <v>22341</v>
      </c>
      <c r="J13" s="16" t="s">
        <v>16</v>
      </c>
      <c r="K13" s="16">
        <v>0</v>
      </c>
      <c r="L13" s="16">
        <v>0</v>
      </c>
      <c r="M13" s="16">
        <f t="shared" si="0"/>
        <v>0</v>
      </c>
      <c r="N13" s="16">
        <f t="shared" si="1"/>
        <v>22341</v>
      </c>
    </row>
    <row r="14" spans="1:14" ht="15" customHeight="1">
      <c r="A14" s="18"/>
      <c r="B14" s="14">
        <v>9</v>
      </c>
      <c r="C14" s="16" t="s">
        <v>25</v>
      </c>
      <c r="D14" s="16" t="s">
        <v>16</v>
      </c>
      <c r="E14" s="16">
        <v>0</v>
      </c>
      <c r="F14" s="16" t="s">
        <v>16</v>
      </c>
      <c r="G14" s="16">
        <v>0</v>
      </c>
      <c r="H14" s="16">
        <v>30</v>
      </c>
      <c r="I14" s="16">
        <v>9000</v>
      </c>
      <c r="J14" s="16" t="s">
        <v>16</v>
      </c>
      <c r="K14" s="16">
        <v>0</v>
      </c>
      <c r="L14" s="16">
        <v>0</v>
      </c>
      <c r="M14" s="16">
        <f t="shared" si="0"/>
        <v>0</v>
      </c>
      <c r="N14" s="16">
        <f t="shared" si="1"/>
        <v>9000</v>
      </c>
    </row>
    <row r="15" spans="1:14" ht="15" customHeight="1">
      <c r="A15" s="18"/>
      <c r="B15" s="14">
        <v>10</v>
      </c>
      <c r="C15" s="16" t="s">
        <v>26</v>
      </c>
      <c r="D15" s="16" t="s">
        <v>16</v>
      </c>
      <c r="E15" s="16">
        <v>0</v>
      </c>
      <c r="F15" s="16" t="s">
        <v>16</v>
      </c>
      <c r="G15" s="16">
        <v>0</v>
      </c>
      <c r="H15" s="16" t="s">
        <v>16</v>
      </c>
      <c r="I15" s="16">
        <v>0</v>
      </c>
      <c r="J15" s="16">
        <v>39.5</v>
      </c>
      <c r="K15" s="16">
        <v>19750</v>
      </c>
      <c r="L15" s="16">
        <v>0</v>
      </c>
      <c r="M15" s="16">
        <f t="shared" si="0"/>
        <v>0</v>
      </c>
      <c r="N15" s="16">
        <f t="shared" si="1"/>
        <v>19750</v>
      </c>
    </row>
    <row r="16" spans="1:14" ht="15" customHeight="1">
      <c r="A16" s="19" t="s">
        <v>27</v>
      </c>
      <c r="B16" s="14">
        <v>11</v>
      </c>
      <c r="C16" s="16" t="s">
        <v>28</v>
      </c>
      <c r="D16" s="16" t="s">
        <v>16</v>
      </c>
      <c r="E16" s="16">
        <v>0</v>
      </c>
      <c r="F16" s="16" t="s">
        <v>16</v>
      </c>
      <c r="G16" s="16">
        <v>0</v>
      </c>
      <c r="H16" s="16" t="s">
        <v>16</v>
      </c>
      <c r="I16" s="16">
        <v>0</v>
      </c>
      <c r="J16" s="16" t="s">
        <v>16</v>
      </c>
      <c r="K16" s="16">
        <v>0</v>
      </c>
      <c r="L16" s="16">
        <v>41.98</v>
      </c>
      <c r="M16" s="16">
        <f t="shared" si="0"/>
        <v>8396</v>
      </c>
      <c r="N16" s="16">
        <f t="shared" si="1"/>
        <v>8396</v>
      </c>
    </row>
    <row r="17" spans="1:14" ht="15" customHeight="1">
      <c r="A17" s="20"/>
      <c r="B17" s="14">
        <v>12</v>
      </c>
      <c r="C17" s="16" t="s">
        <v>29</v>
      </c>
      <c r="D17" s="16" t="s">
        <v>16</v>
      </c>
      <c r="E17" s="16">
        <v>0</v>
      </c>
      <c r="F17" s="16" t="s">
        <v>16</v>
      </c>
      <c r="G17" s="16">
        <v>0</v>
      </c>
      <c r="H17" s="16" t="s">
        <v>16</v>
      </c>
      <c r="I17" s="16">
        <v>0</v>
      </c>
      <c r="J17" s="16" t="s">
        <v>16</v>
      </c>
      <c r="K17" s="16">
        <v>0</v>
      </c>
      <c r="L17" s="16">
        <v>40.36</v>
      </c>
      <c r="M17" s="16">
        <f t="shared" si="0"/>
        <v>8072</v>
      </c>
      <c r="N17" s="16">
        <f t="shared" si="1"/>
        <v>8072</v>
      </c>
    </row>
    <row r="18" spans="1:14" ht="15" customHeight="1">
      <c r="A18" s="20"/>
      <c r="B18" s="14">
        <v>13</v>
      </c>
      <c r="C18" s="16" t="s">
        <v>30</v>
      </c>
      <c r="D18" s="16" t="s">
        <v>16</v>
      </c>
      <c r="E18" s="16">
        <v>0</v>
      </c>
      <c r="F18" s="16" t="s">
        <v>16</v>
      </c>
      <c r="G18" s="16">
        <v>0</v>
      </c>
      <c r="H18" s="16" t="s">
        <v>16</v>
      </c>
      <c r="I18" s="16">
        <v>0</v>
      </c>
      <c r="J18" s="16" t="s">
        <v>16</v>
      </c>
      <c r="K18" s="16">
        <v>0</v>
      </c>
      <c r="L18" s="16">
        <v>46.14</v>
      </c>
      <c r="M18" s="16">
        <f t="shared" si="0"/>
        <v>9228</v>
      </c>
      <c r="N18" s="16">
        <f t="shared" si="1"/>
        <v>9228</v>
      </c>
    </row>
    <row r="19" spans="1:14" ht="15" customHeight="1">
      <c r="A19" s="21"/>
      <c r="B19" s="14">
        <v>14</v>
      </c>
      <c r="C19" s="16" t="s">
        <v>31</v>
      </c>
      <c r="D19" s="16" t="s">
        <v>16</v>
      </c>
      <c r="E19" s="16">
        <v>0</v>
      </c>
      <c r="F19" s="16" t="s">
        <v>16</v>
      </c>
      <c r="G19" s="16">
        <v>0</v>
      </c>
      <c r="H19" s="16" t="s">
        <v>16</v>
      </c>
      <c r="I19" s="16">
        <v>0</v>
      </c>
      <c r="J19" s="16" t="s">
        <v>16</v>
      </c>
      <c r="K19" s="16">
        <v>0</v>
      </c>
      <c r="L19" s="16">
        <v>19.98</v>
      </c>
      <c r="M19" s="16">
        <f t="shared" si="0"/>
        <v>3996</v>
      </c>
      <c r="N19" s="16">
        <f t="shared" si="1"/>
        <v>3996</v>
      </c>
    </row>
    <row r="20" spans="1:14" ht="15" customHeight="1">
      <c r="A20" s="19" t="s">
        <v>32</v>
      </c>
      <c r="B20" s="14">
        <v>15</v>
      </c>
      <c r="C20" s="16" t="s">
        <v>33</v>
      </c>
      <c r="D20" s="16" t="s">
        <v>16</v>
      </c>
      <c r="E20" s="16">
        <v>0</v>
      </c>
      <c r="F20" s="16" t="s">
        <v>16</v>
      </c>
      <c r="G20" s="16">
        <v>0</v>
      </c>
      <c r="H20" s="16" t="s">
        <v>16</v>
      </c>
      <c r="I20" s="16">
        <v>0</v>
      </c>
      <c r="J20" s="16">
        <v>38.4</v>
      </c>
      <c r="K20" s="16">
        <v>19200</v>
      </c>
      <c r="L20" s="16">
        <v>0</v>
      </c>
      <c r="M20" s="16">
        <f t="shared" si="0"/>
        <v>0</v>
      </c>
      <c r="N20" s="16">
        <f t="shared" si="1"/>
        <v>19200</v>
      </c>
    </row>
    <row r="21" spans="1:14" ht="15" customHeight="1">
      <c r="A21" s="20"/>
      <c r="B21" s="14">
        <v>16</v>
      </c>
      <c r="C21" s="16" t="s">
        <v>34</v>
      </c>
      <c r="D21" s="16" t="s">
        <v>16</v>
      </c>
      <c r="E21" s="16">
        <v>0</v>
      </c>
      <c r="F21" s="16">
        <v>105</v>
      </c>
      <c r="G21" s="16">
        <v>21000</v>
      </c>
      <c r="H21" s="16" t="s">
        <v>16</v>
      </c>
      <c r="I21" s="16">
        <v>0</v>
      </c>
      <c r="J21" s="16" t="s">
        <v>16</v>
      </c>
      <c r="K21" s="16">
        <v>0</v>
      </c>
      <c r="L21" s="16">
        <v>0</v>
      </c>
      <c r="M21" s="16">
        <f t="shared" si="0"/>
        <v>0</v>
      </c>
      <c r="N21" s="16">
        <f t="shared" si="1"/>
        <v>21000</v>
      </c>
    </row>
    <row r="22" spans="1:14" ht="15" customHeight="1">
      <c r="A22" s="20"/>
      <c r="B22" s="14">
        <v>17</v>
      </c>
      <c r="C22" s="16" t="s">
        <v>35</v>
      </c>
      <c r="D22" s="16" t="s">
        <v>16</v>
      </c>
      <c r="E22" s="16">
        <v>0</v>
      </c>
      <c r="F22" s="16" t="s">
        <v>16</v>
      </c>
      <c r="G22" s="16">
        <v>0</v>
      </c>
      <c r="H22" s="16" t="s">
        <v>16</v>
      </c>
      <c r="I22" s="16">
        <v>0</v>
      </c>
      <c r="J22" s="16" t="s">
        <v>16</v>
      </c>
      <c r="K22" s="16">
        <v>0</v>
      </c>
      <c r="L22" s="16">
        <v>32</v>
      </c>
      <c r="M22" s="16">
        <f t="shared" si="0"/>
        <v>6400</v>
      </c>
      <c r="N22" s="16">
        <f t="shared" si="1"/>
        <v>6400</v>
      </c>
    </row>
    <row r="23" spans="1:14" ht="15" customHeight="1">
      <c r="A23" s="20"/>
      <c r="B23" s="14">
        <v>18</v>
      </c>
      <c r="C23" s="16" t="s">
        <v>36</v>
      </c>
      <c r="D23" s="16" t="s">
        <v>16</v>
      </c>
      <c r="E23" s="16">
        <v>0</v>
      </c>
      <c r="F23" s="16" t="s">
        <v>16</v>
      </c>
      <c r="G23" s="16">
        <v>0</v>
      </c>
      <c r="H23" s="16" t="s">
        <v>16</v>
      </c>
      <c r="I23" s="16">
        <v>0</v>
      </c>
      <c r="J23" s="16" t="s">
        <v>16</v>
      </c>
      <c r="K23" s="16">
        <v>0</v>
      </c>
      <c r="L23" s="16">
        <v>18.3</v>
      </c>
      <c r="M23" s="16">
        <f t="shared" si="0"/>
        <v>3660</v>
      </c>
      <c r="N23" s="16">
        <f t="shared" si="1"/>
        <v>3660</v>
      </c>
    </row>
    <row r="24" spans="1:14" ht="15" customHeight="1">
      <c r="A24" s="20"/>
      <c r="B24" s="14">
        <v>19</v>
      </c>
      <c r="C24" s="16" t="s">
        <v>37</v>
      </c>
      <c r="D24" s="16" t="s">
        <v>16</v>
      </c>
      <c r="E24" s="16">
        <v>0</v>
      </c>
      <c r="F24" s="16" t="s">
        <v>16</v>
      </c>
      <c r="G24" s="16">
        <v>0</v>
      </c>
      <c r="H24" s="16" t="s">
        <v>16</v>
      </c>
      <c r="I24" s="16">
        <v>0</v>
      </c>
      <c r="J24" s="16" t="s">
        <v>16</v>
      </c>
      <c r="K24" s="16">
        <v>0</v>
      </c>
      <c r="L24" s="16">
        <v>40</v>
      </c>
      <c r="M24" s="16">
        <f t="shared" si="0"/>
        <v>8000</v>
      </c>
      <c r="N24" s="16">
        <f t="shared" si="1"/>
        <v>8000</v>
      </c>
    </row>
    <row r="25" spans="1:14" ht="15" customHeight="1">
      <c r="A25" s="20"/>
      <c r="B25" s="14">
        <v>20</v>
      </c>
      <c r="C25" s="16" t="s">
        <v>38</v>
      </c>
      <c r="D25" s="16" t="s">
        <v>16</v>
      </c>
      <c r="E25" s="16">
        <v>0</v>
      </c>
      <c r="F25" s="16" t="s">
        <v>16</v>
      </c>
      <c r="G25" s="16">
        <v>0</v>
      </c>
      <c r="H25" s="16" t="s">
        <v>16</v>
      </c>
      <c r="I25" s="16">
        <v>0</v>
      </c>
      <c r="J25" s="16" t="s">
        <v>16</v>
      </c>
      <c r="K25" s="16">
        <v>0</v>
      </c>
      <c r="L25" s="16">
        <v>31</v>
      </c>
      <c r="M25" s="16">
        <f t="shared" si="0"/>
        <v>6200</v>
      </c>
      <c r="N25" s="16">
        <f t="shared" si="1"/>
        <v>6200</v>
      </c>
    </row>
    <row r="26" spans="1:14" ht="15" customHeight="1">
      <c r="A26" s="20"/>
      <c r="B26" s="14">
        <v>21</v>
      </c>
      <c r="C26" s="16" t="s">
        <v>39</v>
      </c>
      <c r="D26" s="16" t="s">
        <v>16</v>
      </c>
      <c r="E26" s="16">
        <v>0</v>
      </c>
      <c r="F26" s="16" t="s">
        <v>16</v>
      </c>
      <c r="G26" s="16">
        <v>0</v>
      </c>
      <c r="H26" s="16" t="s">
        <v>16</v>
      </c>
      <c r="I26" s="16">
        <v>0</v>
      </c>
      <c r="J26" s="16" t="s">
        <v>16</v>
      </c>
      <c r="K26" s="16">
        <v>0</v>
      </c>
      <c r="L26" s="16">
        <v>17.5</v>
      </c>
      <c r="M26" s="16">
        <f t="shared" si="0"/>
        <v>3500</v>
      </c>
      <c r="N26" s="16">
        <f t="shared" si="1"/>
        <v>3500</v>
      </c>
    </row>
    <row r="27" spans="1:14" ht="15" customHeight="1">
      <c r="A27" s="21"/>
      <c r="B27" s="14">
        <v>22</v>
      </c>
      <c r="C27" s="16" t="s">
        <v>40</v>
      </c>
      <c r="D27" s="16" t="s">
        <v>16</v>
      </c>
      <c r="E27" s="16">
        <v>0</v>
      </c>
      <c r="F27" s="16" t="s">
        <v>16</v>
      </c>
      <c r="G27" s="16">
        <v>0</v>
      </c>
      <c r="H27" s="16" t="s">
        <v>16</v>
      </c>
      <c r="I27" s="16">
        <v>0</v>
      </c>
      <c r="J27" s="16" t="s">
        <v>16</v>
      </c>
      <c r="K27" s="16">
        <v>0</v>
      </c>
      <c r="L27" s="16">
        <v>31</v>
      </c>
      <c r="M27" s="16">
        <f t="shared" si="0"/>
        <v>6200</v>
      </c>
      <c r="N27" s="16">
        <f t="shared" si="1"/>
        <v>6200</v>
      </c>
    </row>
    <row r="28" spans="1:14" ht="15" customHeight="1">
      <c r="A28" s="19" t="s">
        <v>41</v>
      </c>
      <c r="B28" s="14">
        <v>23</v>
      </c>
      <c r="C28" s="16" t="s">
        <v>42</v>
      </c>
      <c r="D28" s="16" t="s">
        <v>16</v>
      </c>
      <c r="E28" s="16">
        <v>0</v>
      </c>
      <c r="F28" s="16" t="s">
        <v>16</v>
      </c>
      <c r="G28" s="16">
        <v>0</v>
      </c>
      <c r="H28" s="16" t="s">
        <v>16</v>
      </c>
      <c r="I28" s="16">
        <v>0</v>
      </c>
      <c r="J28" s="16" t="s">
        <v>16</v>
      </c>
      <c r="K28" s="16">
        <v>0</v>
      </c>
      <c r="L28" s="16">
        <v>31.46</v>
      </c>
      <c r="M28" s="16">
        <f t="shared" si="0"/>
        <v>6292</v>
      </c>
      <c r="N28" s="16">
        <f t="shared" si="1"/>
        <v>6292</v>
      </c>
    </row>
    <row r="29" spans="1:14" ht="15" customHeight="1">
      <c r="A29" s="20"/>
      <c r="B29" s="14">
        <v>24</v>
      </c>
      <c r="C29" s="16" t="s">
        <v>43</v>
      </c>
      <c r="D29" s="16" t="s">
        <v>16</v>
      </c>
      <c r="E29" s="16">
        <v>0</v>
      </c>
      <c r="F29" s="16" t="s">
        <v>16</v>
      </c>
      <c r="G29" s="16">
        <v>0</v>
      </c>
      <c r="H29" s="16" t="s">
        <v>16</v>
      </c>
      <c r="I29" s="16">
        <v>0</v>
      </c>
      <c r="J29" s="16" t="s">
        <v>16</v>
      </c>
      <c r="K29" s="16">
        <v>0</v>
      </c>
      <c r="L29" s="16">
        <v>28.99</v>
      </c>
      <c r="M29" s="16">
        <f t="shared" si="0"/>
        <v>5798</v>
      </c>
      <c r="N29" s="16">
        <f t="shared" si="1"/>
        <v>5798</v>
      </c>
    </row>
    <row r="30" spans="1:14" ht="15" customHeight="1">
      <c r="A30" s="20"/>
      <c r="B30" s="14">
        <v>25</v>
      </c>
      <c r="C30" s="16" t="s">
        <v>44</v>
      </c>
      <c r="D30" s="16" t="s">
        <v>16</v>
      </c>
      <c r="E30" s="16">
        <v>0</v>
      </c>
      <c r="F30" s="16" t="s">
        <v>16</v>
      </c>
      <c r="G30" s="16">
        <v>0</v>
      </c>
      <c r="H30" s="16" t="s">
        <v>16</v>
      </c>
      <c r="I30" s="16">
        <v>0</v>
      </c>
      <c r="J30" s="16" t="s">
        <v>16</v>
      </c>
      <c r="K30" s="16">
        <v>0</v>
      </c>
      <c r="L30" s="16">
        <v>19.43</v>
      </c>
      <c r="M30" s="16">
        <f t="shared" si="0"/>
        <v>3886</v>
      </c>
      <c r="N30" s="16">
        <f t="shared" si="1"/>
        <v>3886</v>
      </c>
    </row>
    <row r="31" spans="1:14" ht="15" customHeight="1">
      <c r="A31" s="20"/>
      <c r="B31" s="14">
        <v>26</v>
      </c>
      <c r="C31" s="16" t="s">
        <v>45</v>
      </c>
      <c r="D31" s="16" t="s">
        <v>16</v>
      </c>
      <c r="E31" s="16">
        <v>0</v>
      </c>
      <c r="F31" s="16" t="s">
        <v>16</v>
      </c>
      <c r="G31" s="16">
        <v>0</v>
      </c>
      <c r="H31" s="16" t="s">
        <v>16</v>
      </c>
      <c r="I31" s="16">
        <v>0</v>
      </c>
      <c r="J31" s="16" t="s">
        <v>16</v>
      </c>
      <c r="K31" s="16">
        <v>0</v>
      </c>
      <c r="L31" s="16">
        <v>52.51</v>
      </c>
      <c r="M31" s="16">
        <f t="shared" si="0"/>
        <v>10502</v>
      </c>
      <c r="N31" s="16">
        <f t="shared" si="1"/>
        <v>10502</v>
      </c>
    </row>
    <row r="32" spans="1:14" ht="15" customHeight="1">
      <c r="A32" s="20"/>
      <c r="B32" s="14">
        <v>27</v>
      </c>
      <c r="C32" s="16" t="s">
        <v>33</v>
      </c>
      <c r="D32" s="16" t="s">
        <v>16</v>
      </c>
      <c r="E32" s="16">
        <v>0</v>
      </c>
      <c r="F32" s="16" t="s">
        <v>16</v>
      </c>
      <c r="G32" s="16">
        <v>0</v>
      </c>
      <c r="H32" s="16" t="s">
        <v>16</v>
      </c>
      <c r="I32" s="16">
        <v>0</v>
      </c>
      <c r="J32" s="16" t="s">
        <v>16</v>
      </c>
      <c r="K32" s="16">
        <v>0</v>
      </c>
      <c r="L32" s="16">
        <v>48.21</v>
      </c>
      <c r="M32" s="16">
        <f t="shared" si="0"/>
        <v>9642</v>
      </c>
      <c r="N32" s="16">
        <f t="shared" si="1"/>
        <v>9642</v>
      </c>
    </row>
    <row r="33" spans="1:14" ht="15" customHeight="1">
      <c r="A33" s="20"/>
      <c r="B33" s="14">
        <v>28</v>
      </c>
      <c r="C33" s="16" t="s">
        <v>46</v>
      </c>
      <c r="D33" s="16" t="s">
        <v>16</v>
      </c>
      <c r="E33" s="16">
        <v>0</v>
      </c>
      <c r="F33" s="16" t="s">
        <v>16</v>
      </c>
      <c r="G33" s="16">
        <v>0</v>
      </c>
      <c r="H33" s="16" t="s">
        <v>16</v>
      </c>
      <c r="I33" s="16">
        <v>0</v>
      </c>
      <c r="J33" s="16" t="s">
        <v>16</v>
      </c>
      <c r="K33" s="16">
        <v>0</v>
      </c>
      <c r="L33" s="16">
        <v>18.73</v>
      </c>
      <c r="M33" s="16">
        <f t="shared" si="0"/>
        <v>3746</v>
      </c>
      <c r="N33" s="16">
        <f t="shared" si="1"/>
        <v>3746</v>
      </c>
    </row>
    <row r="34" spans="1:14" ht="15" customHeight="1">
      <c r="A34" s="20"/>
      <c r="B34" s="14">
        <v>29</v>
      </c>
      <c r="C34" s="16" t="s">
        <v>47</v>
      </c>
      <c r="D34" s="16" t="s">
        <v>16</v>
      </c>
      <c r="E34" s="16">
        <v>0</v>
      </c>
      <c r="F34" s="16" t="s">
        <v>16</v>
      </c>
      <c r="G34" s="16">
        <v>0</v>
      </c>
      <c r="H34" s="16" t="s">
        <v>16</v>
      </c>
      <c r="I34" s="16">
        <v>0</v>
      </c>
      <c r="J34" s="16" t="s">
        <v>16</v>
      </c>
      <c r="K34" s="16">
        <v>0</v>
      </c>
      <c r="L34" s="16">
        <v>73.82</v>
      </c>
      <c r="M34" s="16">
        <f t="shared" si="0"/>
        <v>14763.999999999998</v>
      </c>
      <c r="N34" s="16">
        <f t="shared" si="1"/>
        <v>14763.999999999998</v>
      </c>
    </row>
    <row r="35" spans="1:14" ht="15" customHeight="1">
      <c r="A35" s="20"/>
      <c r="B35" s="14">
        <v>30</v>
      </c>
      <c r="C35" s="16" t="s">
        <v>48</v>
      </c>
      <c r="D35" s="16" t="s">
        <v>16</v>
      </c>
      <c r="E35" s="16">
        <v>0</v>
      </c>
      <c r="F35" s="16" t="s">
        <v>16</v>
      </c>
      <c r="G35" s="16">
        <v>0</v>
      </c>
      <c r="H35" s="16" t="s">
        <v>16</v>
      </c>
      <c r="I35" s="16">
        <v>0</v>
      </c>
      <c r="J35" s="16" t="s">
        <v>16</v>
      </c>
      <c r="K35" s="16">
        <v>0</v>
      </c>
      <c r="L35" s="16">
        <v>12.57</v>
      </c>
      <c r="M35" s="16">
        <f t="shared" si="0"/>
        <v>2514</v>
      </c>
      <c r="N35" s="16">
        <f t="shared" si="1"/>
        <v>2514</v>
      </c>
    </row>
    <row r="36" spans="1:14" ht="15" customHeight="1">
      <c r="A36" s="20"/>
      <c r="B36" s="14">
        <v>31</v>
      </c>
      <c r="C36" s="16" t="s">
        <v>49</v>
      </c>
      <c r="D36" s="16" t="s">
        <v>16</v>
      </c>
      <c r="E36" s="16">
        <v>0</v>
      </c>
      <c r="F36" s="16" t="s">
        <v>16</v>
      </c>
      <c r="G36" s="16">
        <v>0</v>
      </c>
      <c r="H36" s="16" t="s">
        <v>16</v>
      </c>
      <c r="I36" s="16">
        <v>0</v>
      </c>
      <c r="J36" s="16" t="s">
        <v>16</v>
      </c>
      <c r="K36" s="16">
        <v>0</v>
      </c>
      <c r="L36" s="16">
        <v>18.06</v>
      </c>
      <c r="M36" s="16">
        <f t="shared" si="0"/>
        <v>3611.9999999999995</v>
      </c>
      <c r="N36" s="16">
        <f t="shared" si="1"/>
        <v>3611.9999999999995</v>
      </c>
    </row>
    <row r="37" spans="1:14" ht="15" customHeight="1">
      <c r="A37" s="20"/>
      <c r="B37" s="14">
        <v>32</v>
      </c>
      <c r="C37" s="16" t="s">
        <v>50</v>
      </c>
      <c r="D37" s="16" t="s">
        <v>16</v>
      </c>
      <c r="E37" s="16">
        <v>0</v>
      </c>
      <c r="F37" s="16" t="s">
        <v>16</v>
      </c>
      <c r="G37" s="16">
        <v>0</v>
      </c>
      <c r="H37" s="16" t="s">
        <v>16</v>
      </c>
      <c r="I37" s="16">
        <v>0</v>
      </c>
      <c r="J37" s="16" t="s">
        <v>16</v>
      </c>
      <c r="K37" s="16">
        <v>0</v>
      </c>
      <c r="L37" s="16">
        <v>10</v>
      </c>
      <c r="M37" s="16">
        <f t="shared" si="0"/>
        <v>2000</v>
      </c>
      <c r="N37" s="16">
        <f t="shared" si="1"/>
        <v>2000</v>
      </c>
    </row>
    <row r="38" spans="1:14" ht="15" customHeight="1">
      <c r="A38" s="20"/>
      <c r="B38" s="14">
        <v>33</v>
      </c>
      <c r="C38" s="16" t="s">
        <v>51</v>
      </c>
      <c r="D38" s="16" t="s">
        <v>16</v>
      </c>
      <c r="E38" s="16">
        <v>0</v>
      </c>
      <c r="F38" s="16" t="s">
        <v>16</v>
      </c>
      <c r="G38" s="16">
        <v>0</v>
      </c>
      <c r="H38" s="16" t="s">
        <v>16</v>
      </c>
      <c r="I38" s="16">
        <v>0</v>
      </c>
      <c r="J38" s="16" t="s">
        <v>16</v>
      </c>
      <c r="K38" s="16">
        <v>0</v>
      </c>
      <c r="L38" s="16">
        <v>17.92</v>
      </c>
      <c r="M38" s="16">
        <f t="shared" si="0"/>
        <v>3584.0000000000005</v>
      </c>
      <c r="N38" s="16">
        <f t="shared" si="1"/>
        <v>3584.0000000000005</v>
      </c>
    </row>
    <row r="39" spans="1:14" ht="15" customHeight="1">
      <c r="A39" s="20"/>
      <c r="B39" s="14">
        <v>34</v>
      </c>
      <c r="C39" s="16" t="s">
        <v>52</v>
      </c>
      <c r="D39" s="16" t="s">
        <v>16</v>
      </c>
      <c r="E39" s="16">
        <v>0</v>
      </c>
      <c r="F39" s="16" t="s">
        <v>16</v>
      </c>
      <c r="G39" s="16">
        <v>0</v>
      </c>
      <c r="H39" s="16" t="s">
        <v>16</v>
      </c>
      <c r="I39" s="16">
        <v>0</v>
      </c>
      <c r="J39" s="16" t="s">
        <v>16</v>
      </c>
      <c r="K39" s="16">
        <v>0</v>
      </c>
      <c r="L39" s="16">
        <v>11.35</v>
      </c>
      <c r="M39" s="16">
        <f t="shared" si="0"/>
        <v>2270</v>
      </c>
      <c r="N39" s="16">
        <f t="shared" si="1"/>
        <v>2270</v>
      </c>
    </row>
    <row r="40" spans="1:14" ht="15" customHeight="1">
      <c r="A40" s="20"/>
      <c r="B40" s="14">
        <v>35</v>
      </c>
      <c r="C40" s="16" t="s">
        <v>53</v>
      </c>
      <c r="D40" s="16" t="s">
        <v>16</v>
      </c>
      <c r="E40" s="16">
        <v>0</v>
      </c>
      <c r="F40" s="16" t="s">
        <v>16</v>
      </c>
      <c r="G40" s="16">
        <v>0</v>
      </c>
      <c r="H40" s="16" t="s">
        <v>16</v>
      </c>
      <c r="I40" s="16">
        <v>0</v>
      </c>
      <c r="J40" s="16" t="s">
        <v>16</v>
      </c>
      <c r="K40" s="16">
        <v>0</v>
      </c>
      <c r="L40" s="16">
        <v>10.18</v>
      </c>
      <c r="M40" s="16">
        <f t="shared" si="0"/>
        <v>2036</v>
      </c>
      <c r="N40" s="16">
        <f t="shared" si="1"/>
        <v>2036</v>
      </c>
    </row>
    <row r="41" spans="1:14" ht="15" customHeight="1">
      <c r="A41" s="20"/>
      <c r="B41" s="14">
        <v>36</v>
      </c>
      <c r="C41" s="16" t="s">
        <v>54</v>
      </c>
      <c r="D41" s="16" t="s">
        <v>16</v>
      </c>
      <c r="E41" s="16">
        <v>0</v>
      </c>
      <c r="F41" s="16" t="s">
        <v>16</v>
      </c>
      <c r="G41" s="16">
        <v>0</v>
      </c>
      <c r="H41" s="16" t="s">
        <v>16</v>
      </c>
      <c r="I41" s="16">
        <v>0</v>
      </c>
      <c r="J41" s="16" t="s">
        <v>16</v>
      </c>
      <c r="K41" s="16">
        <v>0</v>
      </c>
      <c r="L41" s="16">
        <v>16.21</v>
      </c>
      <c r="M41" s="16">
        <f t="shared" si="0"/>
        <v>3242</v>
      </c>
      <c r="N41" s="16">
        <f t="shared" si="1"/>
        <v>3242</v>
      </c>
    </row>
    <row r="42" spans="1:14" ht="15" customHeight="1">
      <c r="A42" s="21"/>
      <c r="B42" s="14">
        <v>37</v>
      </c>
      <c r="C42" s="16" t="s">
        <v>55</v>
      </c>
      <c r="D42" s="16" t="s">
        <v>16</v>
      </c>
      <c r="E42" s="16">
        <v>0</v>
      </c>
      <c r="F42" s="16" t="s">
        <v>16</v>
      </c>
      <c r="G42" s="16">
        <v>0</v>
      </c>
      <c r="H42" s="16" t="s">
        <v>16</v>
      </c>
      <c r="I42" s="16">
        <v>0</v>
      </c>
      <c r="J42" s="16" t="s">
        <v>16</v>
      </c>
      <c r="K42" s="16">
        <v>0</v>
      </c>
      <c r="L42" s="16">
        <v>5.36</v>
      </c>
      <c r="M42" s="16">
        <f t="shared" si="0"/>
        <v>1072</v>
      </c>
      <c r="N42" s="16">
        <f t="shared" si="1"/>
        <v>1072</v>
      </c>
    </row>
    <row r="43" spans="1:14" ht="15" customHeight="1">
      <c r="A43" s="19" t="s">
        <v>56</v>
      </c>
      <c r="B43" s="14">
        <v>38</v>
      </c>
      <c r="C43" s="16" t="s">
        <v>57</v>
      </c>
      <c r="D43" s="16" t="s">
        <v>16</v>
      </c>
      <c r="E43" s="16">
        <v>0</v>
      </c>
      <c r="F43" s="16" t="s">
        <v>16</v>
      </c>
      <c r="G43" s="16">
        <v>0</v>
      </c>
      <c r="H43" s="16">
        <v>35.53</v>
      </c>
      <c r="I43" s="16">
        <v>10659</v>
      </c>
      <c r="J43" s="16" t="s">
        <v>16</v>
      </c>
      <c r="K43" s="16">
        <v>0</v>
      </c>
      <c r="L43" s="16">
        <v>0</v>
      </c>
      <c r="M43" s="16">
        <f t="shared" si="0"/>
        <v>0</v>
      </c>
      <c r="N43" s="16">
        <f t="shared" si="1"/>
        <v>10659</v>
      </c>
    </row>
    <row r="44" spans="1:14" ht="15" customHeight="1">
      <c r="A44" s="21"/>
      <c r="B44" s="14">
        <v>39</v>
      </c>
      <c r="C44" s="16" t="s">
        <v>58</v>
      </c>
      <c r="D44" s="16" t="s">
        <v>16</v>
      </c>
      <c r="E44" s="16">
        <v>0</v>
      </c>
      <c r="F44" s="16" t="s">
        <v>16</v>
      </c>
      <c r="G44" s="16">
        <v>0</v>
      </c>
      <c r="H44" s="16">
        <v>29.4</v>
      </c>
      <c r="I44" s="16">
        <v>8820</v>
      </c>
      <c r="J44" s="16" t="s">
        <v>16</v>
      </c>
      <c r="K44" s="16">
        <v>0</v>
      </c>
      <c r="L44" s="16">
        <v>0</v>
      </c>
      <c r="M44" s="16">
        <f t="shared" si="0"/>
        <v>0</v>
      </c>
      <c r="N44" s="16">
        <f t="shared" si="1"/>
        <v>8820</v>
      </c>
    </row>
    <row r="45" spans="1:14" ht="15" customHeight="1">
      <c r="A45" s="19" t="s">
        <v>59</v>
      </c>
      <c r="B45" s="14">
        <v>40</v>
      </c>
      <c r="C45" s="16" t="s">
        <v>60</v>
      </c>
      <c r="D45" s="16" t="s">
        <v>16</v>
      </c>
      <c r="E45" s="16">
        <v>0</v>
      </c>
      <c r="F45" s="16">
        <v>202</v>
      </c>
      <c r="G45" s="16">
        <v>40400</v>
      </c>
      <c r="H45" s="16" t="s">
        <v>16</v>
      </c>
      <c r="I45" s="16">
        <v>0</v>
      </c>
      <c r="J45" s="16" t="s">
        <v>16</v>
      </c>
      <c r="K45" s="16">
        <v>0</v>
      </c>
      <c r="L45" s="16">
        <v>0</v>
      </c>
      <c r="M45" s="16">
        <f t="shared" si="0"/>
        <v>0</v>
      </c>
      <c r="N45" s="16">
        <f t="shared" si="1"/>
        <v>40400</v>
      </c>
    </row>
    <row r="46" spans="1:14" ht="15" customHeight="1">
      <c r="A46" s="21"/>
      <c r="B46" s="14">
        <v>41</v>
      </c>
      <c r="C46" s="16" t="s">
        <v>61</v>
      </c>
      <c r="D46" s="16" t="s">
        <v>16</v>
      </c>
      <c r="E46" s="16">
        <v>0</v>
      </c>
      <c r="F46" s="16">
        <v>35</v>
      </c>
      <c r="G46" s="16">
        <v>7000</v>
      </c>
      <c r="H46" s="16" t="s">
        <v>16</v>
      </c>
      <c r="I46" s="16">
        <v>0</v>
      </c>
      <c r="J46" s="16" t="s">
        <v>16</v>
      </c>
      <c r="K46" s="16">
        <v>0</v>
      </c>
      <c r="L46" s="16">
        <v>0</v>
      </c>
      <c r="M46" s="16">
        <f t="shared" si="0"/>
        <v>0</v>
      </c>
      <c r="N46" s="16">
        <f t="shared" si="1"/>
        <v>7000</v>
      </c>
    </row>
    <row r="47" spans="1:14" ht="15" customHeight="1">
      <c r="A47" s="19" t="s">
        <v>62</v>
      </c>
      <c r="B47" s="14">
        <v>42</v>
      </c>
      <c r="C47" s="16" t="s">
        <v>63</v>
      </c>
      <c r="D47" s="16" t="s">
        <v>16</v>
      </c>
      <c r="E47" s="16">
        <v>0</v>
      </c>
      <c r="F47" s="16" t="s">
        <v>16</v>
      </c>
      <c r="G47" s="16">
        <v>0</v>
      </c>
      <c r="H47" s="16" t="s">
        <v>16</v>
      </c>
      <c r="I47" s="16">
        <v>0</v>
      </c>
      <c r="J47" s="16" t="s">
        <v>16</v>
      </c>
      <c r="K47" s="16">
        <v>0</v>
      </c>
      <c r="L47" s="16">
        <v>15.3</v>
      </c>
      <c r="M47" s="16">
        <f t="shared" si="0"/>
        <v>3060</v>
      </c>
      <c r="N47" s="16">
        <f t="shared" si="1"/>
        <v>3060</v>
      </c>
    </row>
    <row r="48" spans="1:14" ht="15" customHeight="1">
      <c r="A48" s="21"/>
      <c r="B48" s="14">
        <v>43</v>
      </c>
      <c r="C48" s="16" t="s">
        <v>64</v>
      </c>
      <c r="D48" s="16" t="s">
        <v>16</v>
      </c>
      <c r="E48" s="16">
        <v>0</v>
      </c>
      <c r="F48" s="16" t="s">
        <v>16</v>
      </c>
      <c r="G48" s="16">
        <v>0</v>
      </c>
      <c r="H48" s="16" t="s">
        <v>16</v>
      </c>
      <c r="I48" s="16">
        <v>0</v>
      </c>
      <c r="J48" s="16" t="s">
        <v>16</v>
      </c>
      <c r="K48" s="16">
        <v>0</v>
      </c>
      <c r="L48" s="16">
        <v>11.7</v>
      </c>
      <c r="M48" s="16">
        <f t="shared" si="0"/>
        <v>2340</v>
      </c>
      <c r="N48" s="16">
        <f t="shared" si="1"/>
        <v>2340</v>
      </c>
    </row>
    <row r="49" spans="1:14" ht="15" customHeight="1">
      <c r="A49" s="19" t="s">
        <v>65</v>
      </c>
      <c r="B49" s="14">
        <v>44</v>
      </c>
      <c r="C49" s="16" t="s">
        <v>66</v>
      </c>
      <c r="D49" s="16" t="s">
        <v>16</v>
      </c>
      <c r="E49" s="16">
        <v>0</v>
      </c>
      <c r="F49" s="16" t="s">
        <v>16</v>
      </c>
      <c r="G49" s="16">
        <v>0</v>
      </c>
      <c r="H49" s="16">
        <v>22</v>
      </c>
      <c r="I49" s="16">
        <v>6600</v>
      </c>
      <c r="J49" s="16" t="s">
        <v>16</v>
      </c>
      <c r="K49" s="16">
        <v>0</v>
      </c>
      <c r="L49" s="16">
        <v>19.76</v>
      </c>
      <c r="M49" s="16">
        <f t="shared" si="0"/>
        <v>3952.0000000000005</v>
      </c>
      <c r="N49" s="16">
        <f t="shared" si="1"/>
        <v>10552</v>
      </c>
    </row>
    <row r="50" spans="1:14" ht="15" customHeight="1">
      <c r="A50" s="20"/>
      <c r="B50" s="14">
        <v>45</v>
      </c>
      <c r="C50" s="16" t="s">
        <v>67</v>
      </c>
      <c r="D50" s="16" t="s">
        <v>16</v>
      </c>
      <c r="E50" s="16">
        <v>0</v>
      </c>
      <c r="F50" s="16" t="s">
        <v>16</v>
      </c>
      <c r="G50" s="16">
        <v>0</v>
      </c>
      <c r="H50" s="16">
        <v>24.34</v>
      </c>
      <c r="I50" s="16">
        <v>7302</v>
      </c>
      <c r="J50" s="16" t="s">
        <v>16</v>
      </c>
      <c r="K50" s="16">
        <v>0</v>
      </c>
      <c r="L50" s="16">
        <v>0</v>
      </c>
      <c r="M50" s="16">
        <f t="shared" si="0"/>
        <v>0</v>
      </c>
      <c r="N50" s="16">
        <f t="shared" si="1"/>
        <v>7302</v>
      </c>
    </row>
    <row r="51" spans="1:14" ht="15" customHeight="1">
      <c r="A51" s="20"/>
      <c r="B51" s="14">
        <v>46</v>
      </c>
      <c r="C51" s="16" t="s">
        <v>68</v>
      </c>
      <c r="D51" s="16" t="s">
        <v>16</v>
      </c>
      <c r="E51" s="16">
        <v>0</v>
      </c>
      <c r="F51" s="16" t="s">
        <v>16</v>
      </c>
      <c r="G51" s="16">
        <v>0</v>
      </c>
      <c r="H51" s="16">
        <v>16</v>
      </c>
      <c r="I51" s="16">
        <v>4800</v>
      </c>
      <c r="J51" s="16" t="s">
        <v>16</v>
      </c>
      <c r="K51" s="16">
        <v>0</v>
      </c>
      <c r="L51" s="16">
        <v>8.56</v>
      </c>
      <c r="M51" s="16">
        <f t="shared" si="0"/>
        <v>1712</v>
      </c>
      <c r="N51" s="16">
        <f t="shared" si="1"/>
        <v>6512</v>
      </c>
    </row>
    <row r="52" spans="1:14" ht="15" customHeight="1">
      <c r="A52" s="21"/>
      <c r="B52" s="14">
        <v>47</v>
      </c>
      <c r="C52" s="16" t="s">
        <v>69</v>
      </c>
      <c r="D52" s="16">
        <v>34.29</v>
      </c>
      <c r="E52" s="16">
        <v>6858</v>
      </c>
      <c r="F52" s="16" t="s">
        <v>16</v>
      </c>
      <c r="G52" s="16">
        <v>0</v>
      </c>
      <c r="H52" s="16" t="s">
        <v>16</v>
      </c>
      <c r="I52" s="16">
        <v>0</v>
      </c>
      <c r="J52" s="16" t="s">
        <v>16</v>
      </c>
      <c r="K52" s="16">
        <v>0</v>
      </c>
      <c r="L52" s="16">
        <v>0</v>
      </c>
      <c r="M52" s="16">
        <f t="shared" si="0"/>
        <v>0</v>
      </c>
      <c r="N52" s="16">
        <f t="shared" si="1"/>
        <v>6858</v>
      </c>
    </row>
    <row r="53" spans="1:14" ht="18.75" customHeight="1">
      <c r="A53" s="15" t="s">
        <v>70</v>
      </c>
      <c r="B53" s="14">
        <v>48</v>
      </c>
      <c r="C53" s="16" t="s">
        <v>71</v>
      </c>
      <c r="D53" s="16" t="s">
        <v>16</v>
      </c>
      <c r="E53" s="16">
        <v>0</v>
      </c>
      <c r="F53" s="16" t="s">
        <v>16</v>
      </c>
      <c r="G53" s="16">
        <v>0</v>
      </c>
      <c r="H53" s="16">
        <v>25</v>
      </c>
      <c r="I53" s="16">
        <v>7500</v>
      </c>
      <c r="J53" s="16" t="s">
        <v>16</v>
      </c>
      <c r="K53" s="16">
        <v>0</v>
      </c>
      <c r="L53" s="16">
        <v>0</v>
      </c>
      <c r="M53" s="16">
        <f t="shared" si="0"/>
        <v>0</v>
      </c>
      <c r="N53" s="16">
        <f t="shared" si="1"/>
        <v>7500</v>
      </c>
    </row>
    <row r="54" spans="1:14" ht="15" customHeight="1">
      <c r="A54" s="15" t="s">
        <v>72</v>
      </c>
      <c r="B54" s="5"/>
      <c r="C54" s="16"/>
      <c r="D54" s="16">
        <v>34.29</v>
      </c>
      <c r="E54" s="16">
        <v>6858</v>
      </c>
      <c r="F54" s="16">
        <v>342</v>
      </c>
      <c r="G54" s="16">
        <v>68400</v>
      </c>
      <c r="H54" s="16">
        <f>SUM(H9:H53)</f>
        <v>345.34</v>
      </c>
      <c r="I54" s="16">
        <f>SUM(I6:I53)</f>
        <v>103602</v>
      </c>
      <c r="J54" s="16">
        <f>SUM(J10:J53)</f>
        <v>111.00999999999999</v>
      </c>
      <c r="K54" s="16">
        <f>SUM(K6:K53)</f>
        <v>55505</v>
      </c>
      <c r="L54" s="16">
        <f>SUM(L6:L53)</f>
        <v>933.7099999999999</v>
      </c>
      <c r="M54" s="16">
        <f>SUM(M6:M53)</f>
        <v>186742</v>
      </c>
      <c r="N54" s="16">
        <f>SUM(N6:N53)</f>
        <v>421107</v>
      </c>
    </row>
    <row r="55" spans="1:14" ht="24" customHeight="1">
      <c r="A55" s="22" t="s">
        <v>73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9"/>
    </row>
    <row r="56" spans="1:14" ht="30" customHeight="1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</row>
  </sheetData>
  <sheetProtection/>
  <mergeCells count="22">
    <mergeCell ref="A1:N1"/>
    <mergeCell ref="A2:N2"/>
    <mergeCell ref="A55:N55"/>
    <mergeCell ref="A56:N56"/>
    <mergeCell ref="A3:A5"/>
    <mergeCell ref="A6:A7"/>
    <mergeCell ref="A8:A15"/>
    <mergeCell ref="A16:A19"/>
    <mergeCell ref="A20:A27"/>
    <mergeCell ref="A28:A42"/>
    <mergeCell ref="A43:A44"/>
    <mergeCell ref="A45:A46"/>
    <mergeCell ref="A47:A48"/>
    <mergeCell ref="A49:A52"/>
    <mergeCell ref="B3:B5"/>
    <mergeCell ref="C3:C5"/>
    <mergeCell ref="N3:N4"/>
    <mergeCell ref="D3:E4"/>
    <mergeCell ref="F3:G4"/>
    <mergeCell ref="H3:I4"/>
    <mergeCell ref="J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/>
  <ignoredErrors>
    <ignoredError sqref="J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名山胜水</cp:lastModifiedBy>
  <cp:lastPrinted>2021-01-12T01:23:45Z</cp:lastPrinted>
  <dcterms:created xsi:type="dcterms:W3CDTF">2021-01-11T08:08:33Z</dcterms:created>
  <dcterms:modified xsi:type="dcterms:W3CDTF">2023-01-16T01:50:39Z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740154E1DF6C4E88AC0529C7DD2FB7E0</vt:lpwstr>
  </property>
  <property fmtid="{D5CDD505-2E9C-101B-9397-08002B2CF9AE}" pid="4" name="KSOProductBuildV">
    <vt:lpwstr>2052-11.1.0.12980</vt:lpwstr>
  </property>
</Properties>
</file>